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o Geral" sheetId="1" state="visible" r:id="rId1"/>
    <sheet xmlns:r="http://schemas.openxmlformats.org/officeDocument/2006/relationships" name="Orçamento Detalhado" sheetId="2" state="visible" r:id="rId2"/>
    <sheet xmlns:r="http://schemas.openxmlformats.org/officeDocument/2006/relationships" name="Cronograma" sheetId="3" state="visible" r:id="rId3"/>
    <sheet xmlns:r="http://schemas.openxmlformats.org/officeDocument/2006/relationships" name="Fornecedores e Materiais" sheetId="4" state="visible" r:id="rId4"/>
    <sheet xmlns:r="http://schemas.openxmlformats.org/officeDocument/2006/relationships" name="Imprevistos e Margem" sheetId="5" state="visible" r:id="rId5"/>
    <sheet xmlns:r="http://schemas.openxmlformats.org/officeDocument/2006/relationships" name="Instruçõ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$&quot; #,##0.00"/>
    <numFmt numFmtId="165" formatCode="0.0%"/>
  </numFmts>
  <fonts count="5">
    <font>
      <name val="Calibri"/>
      <family val="2"/>
      <color theme="1"/>
      <sz val="11"/>
      <scheme val="minor"/>
    </font>
    <font>
      <b val="1"/>
      <sz val="16"/>
    </font>
    <font>
      <b val="1"/>
    </font>
    <font>
      <color rgb="000000FF"/>
      <u val="single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ADD8E6"/>
        <bgColor rgb="00ADD8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164" fontId="0" fillId="0" borderId="0" pivotButton="0" quotePrefix="0" xfId="0"/>
    <xf numFmtId="0" fontId="3" fillId="0" borderId="0" pivotButton="0" quotePrefix="0" xfId="0"/>
    <xf numFmtId="9" fontId="0" fillId="0" borderId="0" pivotButton="0" quotePrefix="0" xfId="0"/>
    <xf numFmtId="0" fontId="2" fillId="2" borderId="0" pivotButton="0" quotePrefix="0" xfId="0"/>
    <xf numFmtId="165" fontId="0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dxfs count="3">
    <dxf>
      <fill>
        <patternFill>
          <bgColor rgb="00FF0000"/>
        </patternFill>
      </fill>
    </dxf>
    <dxf>
      <fill>
        <patternFill>
          <bgColor rgb="0000FF00"/>
        </patternFill>
      </fill>
    </dxf>
    <dxf>
      <fill>
        <patternFill>
          <bgColor rgb="00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Or&#231;amento Detalhado'!A1" TargetMode="External" Id="rId1"/><Relationship Type="http://schemas.openxmlformats.org/officeDocument/2006/relationships/hyperlink" Target="#'Cronograma'!A1" TargetMode="External" Id="rId2"/><Relationship Type="http://schemas.openxmlformats.org/officeDocument/2006/relationships/hyperlink" Target="#'Fornecedores e Materiais'!A1" TargetMode="External" Id="rId3"/><Relationship Type="http://schemas.openxmlformats.org/officeDocument/2006/relationships/hyperlink" Target="#'Imprevistos e Margem'!A1" TargetMode="External" Id="rId4"/><Relationship Type="http://schemas.openxmlformats.org/officeDocument/2006/relationships/hyperlink" Target="#'Instru&#231;&#245;es'!A1" TargetMode="External" Id="rId5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Resumo Geral de Custos</t>
        </is>
      </c>
    </row>
    <row r="2">
      <c r="A2" s="2" t="inlineStr">
        <is>
          <t>Orçamento Total Inicial</t>
        </is>
      </c>
      <c r="B2" s="3">
        <f>SUM('Orçamento Detalhado'!C:C)</f>
        <v/>
      </c>
      <c r="E2" s="4" t="inlineStr">
        <is>
          <t>Ir para Orçamento</t>
        </is>
      </c>
    </row>
    <row r="3">
      <c r="A3" s="2" t="inlineStr">
        <is>
          <t>Custo Total Real</t>
        </is>
      </c>
      <c r="B3" s="3">
        <f>SUM('Orçamento Detalhado'!D:D)</f>
        <v/>
      </c>
      <c r="E3" s="4" t="inlineStr">
        <is>
          <t>Ir para Cronograma</t>
        </is>
      </c>
    </row>
    <row r="4">
      <c r="A4" s="2" t="inlineStr">
        <is>
          <t>Diferença Total</t>
        </is>
      </c>
      <c r="B4" s="3">
        <f>B3-B2</f>
        <v/>
      </c>
      <c r="E4" s="4" t="inlineStr">
        <is>
          <t>Ir para Fornecedores e Materiais</t>
        </is>
      </c>
    </row>
    <row r="5">
      <c r="A5" s="2" t="inlineStr">
        <is>
          <t>Porcentagem de Execução</t>
        </is>
      </c>
      <c r="B5" s="5">
        <f>IF(B2=0, "Defina orçamento", TEXT(B3/B2, "0%"))</f>
        <v/>
      </c>
      <c r="E5" s="4" t="inlineStr">
        <is>
          <t>Ir para Imprevistos e Margem</t>
        </is>
      </c>
    </row>
    <row r="6">
      <c r="A6" s="2" t="inlineStr">
        <is>
          <t>Margem para Imprevistos (10-15%)</t>
        </is>
      </c>
      <c r="B6" s="3">
        <f>B2*0.125</f>
        <v/>
      </c>
      <c r="E6" s="4" t="inlineStr">
        <is>
          <t>Ir para Instruções</t>
        </is>
      </c>
    </row>
    <row r="8">
      <c r="A8" s="2" t="inlineStr">
        <is>
          <t>Indicadores Chave</t>
        </is>
      </c>
    </row>
    <row r="9">
      <c r="A9" s="2" t="inlineStr">
        <is>
          <t>Progresso do Cronograma</t>
        </is>
      </c>
      <c r="B9" s="5">
        <f>TEXT(COUNTA('Cronograma'!C:C)/COUNTA('Cronograma'!A:A), "0%")</f>
        <v/>
      </c>
    </row>
    <row r="10">
      <c r="A10" s="2" t="inlineStr">
        <is>
          <t>Atrasos Detectados</t>
        </is>
      </c>
      <c r="B10">
        <f>COUNTIF('Cronograma'!F:F, "&gt;0")</f>
        <v/>
      </c>
    </row>
  </sheetData>
  <mergeCells count="2">
    <mergeCell ref="A1:E1"/>
    <mergeCell ref="A8:E8"/>
  </mergeCells>
  <conditionalFormatting sqref="B4">
    <cfRule type="expression" priority="1" dxfId="0">
      <formula>B4&gt;0</formula>
    </cfRule>
    <cfRule type="expression" priority="2" dxfId="1">
      <formula>B4&lt;0</formula>
    </cfRule>
    <cfRule type="expression" priority="3" dxfId="2">
      <formula>B4=0</formula>
    </cfRule>
  </conditionalFormatting>
  <hyperlinks>
    <hyperlink xmlns:r="http://schemas.openxmlformats.org/officeDocument/2006/relationships" ref="E2" r:id="rId1"/>
    <hyperlink xmlns:r="http://schemas.openxmlformats.org/officeDocument/2006/relationships" ref="E3" r:id="rId2"/>
    <hyperlink xmlns:r="http://schemas.openxmlformats.org/officeDocument/2006/relationships" ref="E4" r:id="rId3"/>
    <hyperlink xmlns:r="http://schemas.openxmlformats.org/officeDocument/2006/relationships" ref="E5" r:id="rId4"/>
    <hyperlink xmlns:r="http://schemas.openxmlformats.org/officeDocument/2006/relationships" ref="E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6" t="inlineStr">
        <is>
          <t>Categoria</t>
        </is>
      </c>
      <c r="B1" s="6" t="inlineStr">
        <is>
          <t>Custo Estimado (R$)</t>
        </is>
      </c>
      <c r="C1" s="6" t="inlineStr">
        <is>
          <t>Custo Real (R$)</t>
        </is>
      </c>
      <c r="D1" s="6" t="inlineStr">
        <is>
          <t>Diferença (R$)</t>
        </is>
      </c>
      <c r="E1" s="6" t="inlineStr">
        <is>
          <t>Observações</t>
        </is>
      </c>
    </row>
    <row r="2">
      <c r="A2" t="inlineStr">
        <is>
          <t>Demolição</t>
        </is>
      </c>
      <c r="B2" s="3" t="n">
        <v>2000</v>
      </c>
      <c r="C2" s="3" t="n">
        <v>1800</v>
      </c>
      <c r="D2" s="3">
        <f>C2-B2</f>
        <v/>
      </c>
      <c r="E2" t="inlineStr">
        <is>
          <t>Economia na escolha do prestador</t>
        </is>
      </c>
    </row>
    <row r="3">
      <c r="A3" t="inlineStr">
        <is>
          <t>Materiais</t>
        </is>
      </c>
      <c r="B3" s="3" t="n">
        <v>5000</v>
      </c>
      <c r="C3" s="3" t="n">
        <v>5200</v>
      </c>
      <c r="D3" s="3">
        <f>C3-B3</f>
        <v/>
      </c>
      <c r="E3" t="inlineStr">
        <is>
          <t>Ajuste devido a variação de mercado</t>
        </is>
      </c>
    </row>
    <row r="4">
      <c r="A4" t="inlineStr">
        <is>
          <t>Mão de Obra</t>
        </is>
      </c>
      <c r="B4" s="3" t="n">
        <v>4000</v>
      </c>
      <c r="C4" s="3" t="n">
        <v>4000</v>
      </c>
      <c r="D4" s="3">
        <f>C4-B4</f>
        <v/>
      </c>
      <c r="E4" t="inlineStr">
        <is>
          <t>Em conformidade com o orçamento</t>
        </is>
      </c>
    </row>
    <row r="5">
      <c r="A5" t="inlineStr">
        <is>
          <t>Decoração</t>
        </is>
      </c>
      <c r="B5" s="3" t="n">
        <v>1500</v>
      </c>
      <c r="C5" s="3" t="n">
        <v>1350</v>
      </c>
      <c r="D5" s="3">
        <f>C5-B5</f>
        <v/>
      </c>
      <c r="E5" t="inlineStr">
        <is>
          <t>Descontos obtidos em promoções</t>
        </is>
      </c>
    </row>
    <row r="6">
      <c r="A6" t="inlineStr">
        <is>
          <t>Imprevistos</t>
        </is>
      </c>
      <c r="B6" s="3" t="n">
        <v>1000</v>
      </c>
      <c r="C6" s="3" t="n">
        <v>750</v>
      </c>
      <c r="D6" s="3">
        <f>C6-B6</f>
        <v/>
      </c>
      <c r="E6" t="inlineStr">
        <is>
          <t>Menor número de ajustes necessários</t>
        </is>
      </c>
    </row>
    <row r="7">
      <c r="A7" s="2" t="inlineStr">
        <is>
          <t>Total</t>
        </is>
      </c>
      <c r="B7" s="3">
        <f>SUM(B2:B6)</f>
        <v/>
      </c>
      <c r="C7" s="3">
        <f>SUM(C2:C6)</f>
        <v/>
      </c>
      <c r="D7" s="3">
        <f>SUM(D2:D6)</f>
        <v/>
      </c>
    </row>
  </sheetData>
  <conditionalFormatting sqref="D2">
    <cfRule type="expression" priority="1" dxfId="0">
      <formula>D2&gt;0</formula>
    </cfRule>
    <cfRule type="expression" priority="2" dxfId="1">
      <formula>D2&lt;0</formula>
    </cfRule>
  </conditionalFormatting>
  <conditionalFormatting sqref="D3">
    <cfRule type="expression" priority="3" dxfId="0">
      <formula>D3&gt;0</formula>
    </cfRule>
    <cfRule type="expression" priority="4" dxfId="1">
      <formula>D3&lt;0</formula>
    </cfRule>
  </conditionalFormatting>
  <conditionalFormatting sqref="D4">
    <cfRule type="expression" priority="5" dxfId="0">
      <formula>D4&gt;0</formula>
    </cfRule>
    <cfRule type="expression" priority="6" dxfId="1">
      <formula>D4&lt;0</formula>
    </cfRule>
  </conditionalFormatting>
  <conditionalFormatting sqref="D5">
    <cfRule type="expression" priority="7" dxfId="0">
      <formula>D5&gt;0</formula>
    </cfRule>
    <cfRule type="expression" priority="8" dxfId="1">
      <formula>D5&lt;0</formula>
    </cfRule>
  </conditionalFormatting>
  <conditionalFormatting sqref="D6">
    <cfRule type="expression" priority="9" dxfId="0">
      <formula>D6&gt;0</formula>
    </cfRule>
    <cfRule type="expression" priority="10" dxfId="1">
      <formula>D6&lt;0</formula>
    </cfRule>
  </conditionalFormatting>
  <dataValidations count="2">
    <dataValidation sqref="A2:A100" showDropDown="0" showInputMessage="0" showErrorMessage="0" allowBlank="0" type="list">
      <formula1>"Demolição,Materiais,Mão de Obra,Decoração,Imprevistos"</formula1>
    </dataValidation>
    <dataValidation sqref="B2:C100" showDropDown="0" showInputMessage="0" showErrorMessage="0" allowBlank="0" errorTitle="Entrada Inválida" error="Insira um valor positivo" type="whole" operator="greaterThan">
      <formula1>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2" t="inlineStr">
        <is>
          <t>Etapa</t>
        </is>
      </c>
      <c r="B1" s="2" t="inlineStr">
        <is>
          <t>Início Planejado</t>
        </is>
      </c>
      <c r="C1" s="2" t="inlineStr">
        <is>
          <t>Término Planejado</t>
        </is>
      </c>
      <c r="D1" s="2" t="inlineStr">
        <is>
          <t>Início Real</t>
        </is>
      </c>
      <c r="E1" s="2" t="inlineStr">
        <is>
          <t>Término Real</t>
        </is>
      </c>
      <c r="F1" s="2" t="inlineStr">
        <is>
          <t>Dias de Atraso</t>
        </is>
      </c>
      <c r="G1" s="2" t="inlineStr">
        <is>
          <t>% Concluído</t>
        </is>
      </c>
    </row>
    <row r="2">
      <c r="A2" t="inlineStr">
        <is>
          <t>Demolição</t>
        </is>
      </c>
      <c r="B2" t="inlineStr">
        <is>
          <t>01/07/2024</t>
        </is>
      </c>
      <c r="C2" t="inlineStr">
        <is>
          <t>05/07/2024</t>
        </is>
      </c>
      <c r="D2" t="inlineStr"/>
      <c r="E2" t="inlineStr"/>
      <c r="F2">
        <f>IF(E2="",0,DATEDIF(C2,E2,"D"))</f>
        <v/>
      </c>
      <c r="G2">
        <f>IF(E2&lt;&gt;"",1,0)</f>
        <v/>
      </c>
    </row>
    <row r="3">
      <c r="A3" t="inlineStr">
        <is>
          <t>Troca de pisos</t>
        </is>
      </c>
      <c r="B3" t="inlineStr">
        <is>
          <t>06/07/2024</t>
        </is>
      </c>
      <c r="C3" t="inlineStr">
        <is>
          <t>12/07/2024</t>
        </is>
      </c>
      <c r="D3" t="inlineStr"/>
      <c r="E3" t="inlineStr"/>
      <c r="F3">
        <f>IF(E3="",0,DATEDIF(C3,E3,"D"))</f>
        <v/>
      </c>
      <c r="G3">
        <f>IF(E3&lt;&gt;"",1,0)</f>
        <v/>
      </c>
    </row>
    <row r="4">
      <c r="A4" t="inlineStr">
        <is>
          <t>Instalação elétrica</t>
        </is>
      </c>
      <c r="B4" t="inlineStr">
        <is>
          <t>13/07/2024</t>
        </is>
      </c>
      <c r="C4" t="inlineStr">
        <is>
          <t>16/07/2024</t>
        </is>
      </c>
      <c r="D4" t="inlineStr"/>
      <c r="E4" t="inlineStr"/>
      <c r="F4">
        <f>IF(E4="",0,DATEDIF(C4,E4,"D"))</f>
        <v/>
      </c>
      <c r="G4">
        <f>IF(E4&lt;&gt;"",1,0)</f>
        <v/>
      </c>
    </row>
    <row r="5">
      <c r="A5" t="inlineStr">
        <is>
          <t>Pintura e acabamento</t>
        </is>
      </c>
      <c r="B5" t="inlineStr">
        <is>
          <t>17/07/2024</t>
        </is>
      </c>
      <c r="C5" t="inlineStr">
        <is>
          <t>25/07/2024</t>
        </is>
      </c>
      <c r="D5" t="inlineStr"/>
      <c r="E5" t="inlineStr"/>
      <c r="F5">
        <f>IF(E5="",0,DATEDIF(C5,E5,"D"))</f>
        <v/>
      </c>
      <c r="G5">
        <f>IF(E5&lt;&gt;"",1,0)</f>
        <v/>
      </c>
    </row>
    <row r="6">
      <c r="A6" t="inlineStr">
        <is>
          <t>Decoração final</t>
        </is>
      </c>
      <c r="B6" t="inlineStr">
        <is>
          <t>26/07/2024</t>
        </is>
      </c>
      <c r="C6" t="inlineStr">
        <is>
          <t>28/07/2024</t>
        </is>
      </c>
      <c r="D6" t="inlineStr"/>
      <c r="E6" t="inlineStr"/>
      <c r="F6">
        <f>IF(E6="",0,DATEDIF(C6,E6,"D"))</f>
        <v/>
      </c>
      <c r="G6">
        <f>IF(E6&lt;&gt;"",1,0)</f>
        <v/>
      </c>
    </row>
    <row r="7">
      <c r="A7" s="2" t="inlineStr">
        <is>
          <t>Duração Total Planejada</t>
        </is>
      </c>
      <c r="B7">
        <f>DATEDIF(MIN(B2:B6),MAX(C2:C6),"D")</f>
        <v/>
      </c>
      <c r="G7">
        <f>SUM(G2:G6)</f>
        <v/>
      </c>
    </row>
  </sheetData>
  <conditionalFormatting sqref="F2">
    <cfRule type="expression" priority="1" dxfId="0">
      <formula>F2&gt;0</formula>
    </cfRule>
  </conditionalFormatting>
  <conditionalFormatting sqref="F3">
    <cfRule type="expression" priority="2" dxfId="0">
      <formula>F3&gt;0</formula>
    </cfRule>
  </conditionalFormatting>
  <conditionalFormatting sqref="F4">
    <cfRule type="expression" priority="3" dxfId="0">
      <formula>F4&gt;0</formula>
    </cfRule>
  </conditionalFormatting>
  <conditionalFormatting sqref="F5">
    <cfRule type="expression" priority="4" dxfId="0">
      <formula>F5&gt;0</formula>
    </cfRule>
  </conditionalFormatting>
  <conditionalFormatting sqref="F6">
    <cfRule type="expression" priority="5" dxfId="0">
      <formula>F6&gt;0</formula>
    </cfRule>
  </conditionalFormatting>
  <dataValidations count="1">
    <dataValidation sqref="B2:E100" showDropDown="0" showInputMessage="0" showErrorMessage="0" allowBlank="0" errorTitle="Data Inválida" error="Insira uma data válida no formato DD/MM/AAAA" type="date" operator="lessThanOrEqual">
      <formula1>2050-12-31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2" t="inlineStr">
        <is>
          <t>Fornecedor/Marca</t>
        </is>
      </c>
      <c r="B1" s="2" t="inlineStr">
        <is>
          <t>Material/Produto</t>
        </is>
      </c>
      <c r="C1" s="2" t="inlineStr">
        <is>
          <t>Dicas de Economia</t>
        </is>
      </c>
    </row>
    <row r="2">
      <c r="A2" t="inlineStr">
        <is>
          <t>Drystore</t>
        </is>
      </c>
      <c r="B2" t="inlineStr">
        <is>
          <t>Rodapés resistentes</t>
        </is>
      </c>
      <c r="C2" t="inlineStr">
        <is>
          <t>Fáceis de instalar, busque descontos como cliente fiel</t>
        </is>
      </c>
    </row>
    <row r="3">
      <c r="A3" t="inlineStr">
        <is>
          <t>Drystore</t>
        </is>
      </c>
      <c r="B3" t="inlineStr">
        <is>
          <t>Tintas com variadas cores</t>
        </is>
      </c>
      <c r="C3" t="inlineStr">
        <is>
          <t>Alta durabilidade, compre em promoções</t>
        </is>
      </c>
    </row>
    <row r="4">
      <c r="A4" t="inlineStr">
        <is>
          <t>Santa Luzia</t>
        </is>
      </c>
      <c r="B4" t="inlineStr">
        <is>
          <t>Revestimentos que imitam madeira ou pedra</t>
        </is>
      </c>
      <c r="C4" t="inlineStr">
        <is>
          <t>Instalação rápida, acessível e sofisticado</t>
        </is>
      </c>
    </row>
    <row r="5">
      <c r="A5" t="inlineStr">
        <is>
          <t>Drystore</t>
        </is>
      </c>
      <c r="B5" t="inlineStr">
        <is>
          <t>Luminárias LED</t>
        </is>
      </c>
      <c r="C5" t="inlineStr">
        <is>
          <t>Reduz custo de energia, versáteis</t>
        </is>
      </c>
    </row>
    <row r="6">
      <c r="A6" t="inlineStr">
        <is>
          <t>Drystore</t>
        </is>
      </c>
      <c r="B6" t="inlineStr">
        <is>
          <t>Placas de gesso</t>
        </is>
      </c>
      <c r="C6" t="inlineStr">
        <is>
          <t>Para divisórias ou isolamento acústico</t>
        </is>
      </c>
    </row>
    <row r="7">
      <c r="A7" t="inlineStr">
        <is>
          <t>Drystore</t>
        </is>
      </c>
      <c r="B7" t="inlineStr">
        <is>
          <t>Ferramentas (espátulas, parafusadeiras)</t>
        </is>
      </c>
      <c r="C7" t="inlineStr">
        <is>
          <t>Indispensáveis, reaproveite em múltiplas etapas</t>
        </is>
      </c>
    </row>
    <row r="8">
      <c r="A8" t="inlineStr">
        <is>
          <t>Santa Luzia</t>
        </is>
      </c>
      <c r="B8" t="inlineStr">
        <is>
          <t>Painéis ripados</t>
        </is>
      </c>
      <c r="C8" t="inlineStr">
        <is>
          <t>Transforma ambientes de forma prática</t>
        </is>
      </c>
    </row>
    <row r="9">
      <c r="A9" t="inlineStr">
        <is>
          <t>Tarkett</t>
        </is>
      </c>
      <c r="B9" t="inlineStr">
        <is>
          <t>Pisos vinílicos</t>
        </is>
      </c>
      <c r="C9" t="inlineStr">
        <is>
          <t>Instalados sobre porcelanatos, vários padrões</t>
        </is>
      </c>
    </row>
    <row r="10">
      <c r="A10" t="inlineStr">
        <is>
          <t>Geral</t>
        </is>
      </c>
      <c r="B10" t="inlineStr">
        <is>
          <t>Materiais reaproveitados</t>
        </is>
      </c>
      <c r="C10" t="inlineStr">
        <is>
          <t>Portas antigas, madeira de demolição para sustentabilidade</t>
        </is>
      </c>
    </row>
  </sheetData>
  <dataValidations count="1">
    <dataValidation sqref="A2:A100" showDropDown="0" showInputMessage="0" showErrorMessage="0" allowBlank="0" type="list">
      <formula1>"Drystore,Santa Luzia,Tarkett,Outros"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2" t="inlineStr">
        <is>
          <t>Descrição do Imprevisto</t>
        </is>
      </c>
      <c r="B1" s="2" t="inlineStr">
        <is>
          <t>Custo Estimado (R$)</t>
        </is>
      </c>
      <c r="C1" s="2" t="inlineStr">
        <is>
          <t>Custo Real (R$)</t>
        </is>
      </c>
      <c r="D1" s="2" t="inlineStr">
        <is>
          <t>Data</t>
        </is>
      </c>
    </row>
    <row r="2">
      <c r="A2" t="inlineStr">
        <is>
          <t>Falta de material</t>
        </is>
      </c>
      <c r="B2" s="3" t="n">
        <v>500</v>
      </c>
      <c r="C2" s="3" t="n">
        <v>400</v>
      </c>
      <c r="D2" t="inlineStr">
        <is>
          <t>10/07/2024</t>
        </is>
      </c>
    </row>
    <row r="11">
      <c r="A11" s="2" t="inlineStr">
        <is>
          <t>Total Imprevistos</t>
        </is>
      </c>
      <c r="B11" s="3">
        <f>SUM(B2:B10)</f>
        <v/>
      </c>
    </row>
    <row r="12">
      <c r="A12" t="inlineStr">
        <is>
          <t>Margem Sugerida (ajustável)</t>
        </is>
      </c>
      <c r="B12" s="7" t="n">
        <v>0.125</v>
      </c>
      <c r="C12" s="3">
        <f>'Resumo Geral'!B2*B12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8" t="inlineStr">
        <is>
          <t>Guia de Uso da Planilha</t>
        </is>
      </c>
    </row>
    <row r="2">
      <c r="A2" t="inlineStr">
        <is>
          <t>1. Preencha o orçamento inicial no Resumo Geral (B2).</t>
        </is>
      </c>
    </row>
    <row r="3">
      <c r="A3" t="inlineStr">
        <is>
          <t>2. Adicione categorias no Orçamento Detalhado e atualize custos reais.</t>
        </is>
      </c>
    </row>
    <row r="4">
      <c r="A4" t="inlineStr">
        <is>
          <t>3. Monitore o cronograma inserindo datas reais.</t>
        </is>
      </c>
    </row>
    <row r="5">
      <c r="A5" t="inlineStr">
        <is>
          <t>4. Use a aba Fornecedores para ideias de materiais.</t>
        </is>
      </c>
    </row>
    <row r="6">
      <c r="A6" t="inlineStr">
        <is>
          <t>5. Registre imprevistos aqui e ajuste a margem em B12.</t>
        </is>
      </c>
    </row>
    <row r="7">
      <c r="A7" t="inlineStr">
        <is>
          <t>Dicas: Use Ctrl+C para copiar fórmulas. Compartilhe via link ou exporte como PDF/Excel em Arquivo &gt; Download.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2025-09-03T18:32:13Z</dcterms:created>
  <dcterms:modified xmlns:dcterms="http://purl.org/dc/terms/" xmlns:xsi="http://www.w3.org/2001/XMLSchema-instance" xsi:type="dcterms:W3CDTF">2025-09-03T18:32:14Z</dcterms:modified>
</cp:coreProperties>
</file>